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C:\Users\micha\Rapido Trains Inc. Dropbox\Rapido Trains Inc. Team Folder\Product Development\Products HO\199-DODX Flatcar\Admin\"/>
    </mc:Choice>
  </mc:AlternateContent>
  <xr:revisionPtr revIDLastSave="0" documentId="13_ncr:1_{2F64397D-1DDB-4E78-AD62-47A699544675}" xr6:coauthVersionLast="47" xr6:coauthVersionMax="47" xr10:uidLastSave="{00000000-0000-0000-0000-000000000000}"/>
  <bookViews>
    <workbookView xWindow="1170" yWindow="2055" windowWidth="26565" windowHeight="12510" xr2:uid="{00000000-000D-0000-FFFF-FFFF00000000}"/>
  </bookViews>
  <sheets>
    <sheet name="HO Magor 54' Flatcar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2" i="3" l="1"/>
  <c r="H5" i="3"/>
  <c r="G5" i="3"/>
  <c r="H2" i="3"/>
  <c r="G2" i="3"/>
  <c r="E3" i="3"/>
  <c r="E5" i="3"/>
  <c r="E6" i="3"/>
  <c r="E8" i="3"/>
  <c r="E9" i="3"/>
  <c r="E11" i="3"/>
  <c r="E12" i="3"/>
  <c r="E14" i="3"/>
  <c r="E15" i="3"/>
  <c r="E17" i="3"/>
  <c r="E18" i="3"/>
  <c r="E19" i="3"/>
  <c r="E2" i="3"/>
</calcChain>
</file>

<file path=xl/sharedStrings.xml><?xml version="1.0" encoding="utf-8"?>
<sst xmlns="http://schemas.openxmlformats.org/spreadsheetml/2006/main" count="27" uniqueCount="27">
  <si>
    <t>ITEM</t>
  </si>
  <si>
    <t>DESCRIPTION</t>
  </si>
  <si>
    <t>USD MSRP</t>
  </si>
  <si>
    <t>CAD MSRP</t>
  </si>
  <si>
    <t>199001A</t>
  </si>
  <si>
    <t>199002A</t>
  </si>
  <si>
    <t>199003A</t>
  </si>
  <si>
    <t>199004A</t>
  </si>
  <si>
    <t>199005A</t>
  </si>
  <si>
    <t>HO Magor 54' Flatcar: USAX: 6-Pack</t>
  </si>
  <si>
    <t>HO Magor 54' Flatcar: USAX: Single Car</t>
  </si>
  <si>
    <t>Car Numbers: #38030, 38094, 38172, 38267, 38302, 38341</t>
  </si>
  <si>
    <t>HO Magor 54' Flatcar: DODX - Early Patch: Single Car</t>
  </si>
  <si>
    <t>HO Magor 54' Flatcar: DODX - Early Repaint: Single Car</t>
  </si>
  <si>
    <t>HO Magor 54' Flatcar: DODX - Late Scheme: 6-Pack</t>
  </si>
  <si>
    <t>HO Magor 54' Flatcar: DODX - Late Scheme: Single Car</t>
  </si>
  <si>
    <t>HO Magor 54' Flatcar: DODX - Navy Scheme: 6-Pack</t>
  </si>
  <si>
    <t>HO Magor 54' Flatcar: DODX - Navy Scheme: Single Car</t>
  </si>
  <si>
    <t>Car Numbers: #38202, 38317, 38414, 38443, 38522, 38636</t>
  </si>
  <si>
    <t>Car Numbers: #38165, 38307, 38391, 38428, 38470, 38516</t>
  </si>
  <si>
    <t>HO Magor 54' Flatcar: Grey, Unlettered: Single Car</t>
  </si>
  <si>
    <t>HO Magor 54' Flatcar: Green, Unlettered: Single Car</t>
  </si>
  <si>
    <t>HO Magor 54' Flatcar: Black, Unlettered: Single Car</t>
  </si>
  <si>
    <t>HO Magor 54' Flatcar: DODX - Early Patch: 6-Pack</t>
  </si>
  <si>
    <t>HO Magor 54' Flatcar: DODX - Early Repaint: 6-Pack</t>
  </si>
  <si>
    <t>Car Numbers: # 38128, 38148, 38280, 38338, 38459, 38481</t>
  </si>
  <si>
    <t>Car Numbers: # 38154, 38323, 38403, 38457, 38646, 38651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</si>
</sst>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$&quot;* #,##0.00_-;\-&quot;$&quot;* #,##0.00_-;_-&quot;$&quot;* &quot;-&quot;??_-;_-@_-"/>
    <numFmt numFmtId="165" formatCode="&quot;$&quot;#,##0.00"/>
  </numFmts>
  <fonts count="12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indexed="8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000000"/>
      </patternFill>
    </fill>
    <fill>
      <patternFill patternType="solid">
        <fgColor indexed="34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6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64" fontId="5" fillId="0" borderId="0" applyFont="0" applyFill="0" applyBorder="0" applyAlignment="0" applyProtection="0"/>
  </cellStyleXfs>
  <cellXfs count="20">
    <xf numFmtId="0" fontId="0" fillId="0" borderId="0" xfId="0"/>
    <xf numFmtId="0" fontId="2" fillId="0" borderId="0" xfId="0" applyFont="1"/>
    <xf numFmtId="0" fontId="1" fillId="0" borderId="0" xfId="0" applyFont="1"/>
    <xf numFmtId="0" fontId="6" fillId="2" borderId="2" xfId="0" applyFont="1" applyFill="1" applyBorder="1" applyAlignment="1">
      <alignment horizontal="left" vertical="top"/>
    </xf>
    <xf numFmtId="0" fontId="6" fillId="2" borderId="3" xfId="0" applyFont="1" applyFill="1" applyBorder="1" applyAlignment="1">
      <alignment horizontal="left" vertical="top"/>
    </xf>
    <xf numFmtId="0" fontId="8" fillId="0" borderId="0" xfId="0" applyFont="1"/>
    <xf numFmtId="165" fontId="7" fillId="0" borderId="1" xfId="5" applyNumberFormat="1" applyFont="1" applyBorder="1" applyAlignment="1"/>
    <xf numFmtId="165" fontId="7" fillId="0" borderId="6" xfId="5" applyNumberFormat="1" applyFont="1" applyBorder="1" applyAlignment="1"/>
    <xf numFmtId="0" fontId="0" fillId="4" borderId="5" xfId="0" applyFill="1" applyBorder="1" applyAlignment="1">
      <alignment horizontal="left" vertical="center"/>
    </xf>
    <xf numFmtId="0" fontId="9" fillId="4" borderId="1" xfId="0" applyFont="1" applyFill="1" applyBorder="1" applyAlignment="1">
      <alignment horizontal="left" vertical="center"/>
    </xf>
    <xf numFmtId="0" fontId="0" fillId="4" borderId="1" xfId="0" applyFill="1" applyBorder="1" applyAlignment="1">
      <alignment horizontal="left" vertical="center"/>
    </xf>
    <xf numFmtId="165" fontId="7" fillId="4" borderId="6" xfId="5" applyNumberFormat="1" applyFont="1" applyFill="1" applyBorder="1" applyAlignment="1"/>
    <xf numFmtId="165" fontId="0" fillId="0" borderId="0" xfId="5" applyNumberFormat="1" applyFont="1" applyAlignment="1"/>
    <xf numFmtId="0" fontId="1" fillId="0" borderId="5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165" fontId="1" fillId="0" borderId="0" xfId="0" applyNumberFormat="1" applyFont="1"/>
    <xf numFmtId="165" fontId="11" fillId="3" borderId="3" xfId="5" applyNumberFormat="1" applyFont="1" applyFill="1" applyBorder="1" applyAlignment="1"/>
    <xf numFmtId="165" fontId="11" fillId="3" borderId="4" xfId="5" applyNumberFormat="1" applyFont="1" applyFill="1" applyBorder="1" applyAlignment="1"/>
    <xf numFmtId="0" fontId="1" fillId="0" borderId="8" xfId="0" applyFont="1" applyBorder="1" applyAlignment="1">
      <alignment horizontal="left" vertical="center"/>
    </xf>
  </cellXfs>
  <cellStyles count="6">
    <cellStyle name="Currency" xfId="5" builtinId="4"/>
    <cellStyle name="Followed Hyperlink" xfId="2" builtinId="9" hidden="1"/>
    <cellStyle name="Followed Hyperlink" xfId="4" builtinId="9" hidden="1"/>
    <cellStyle name="Hyperlink" xfId="1" builtinId="8" hidden="1"/>
    <cellStyle name="Hyperlink" xfId="3" builtinId="8" hidden="1"/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tabSelected="1" zoomScaleNormal="100" workbookViewId="0">
      <pane ySplit="1" topLeftCell="A2" activePane="bottomLeft" state="frozen"/>
      <selection pane="bottomLeft" activeCell="J9" sqref="J9"/>
    </sheetView>
  </sheetViews>
  <sheetFormatPr defaultColWidth="8.85546875" defaultRowHeight="15.75" x14ac:dyDescent="0.25"/>
  <cols>
    <col min="1" max="1" width="15.7109375" customWidth="1"/>
    <col min="2" max="2" width="92.7109375" customWidth="1"/>
    <col min="3" max="4" width="15.7109375" style="12" customWidth="1"/>
    <col min="5" max="16384" width="8.85546875" style="1"/>
  </cols>
  <sheetData>
    <row r="1" spans="1:10" customFormat="1" ht="16.5" thickBot="1" x14ac:dyDescent="0.3">
      <c r="A1" s="3" t="s">
        <v>0</v>
      </c>
      <c r="B1" s="4" t="s">
        <v>1</v>
      </c>
      <c r="C1" s="17" t="s">
        <v>2</v>
      </c>
      <c r="D1" s="18" t="s">
        <v>3</v>
      </c>
    </row>
    <row r="2" spans="1:10" s="2" customFormat="1" x14ac:dyDescent="0.25">
      <c r="A2" s="13">
        <v>199001</v>
      </c>
      <c r="B2" s="14" t="s">
        <v>9</v>
      </c>
      <c r="C2" s="6">
        <v>359.7</v>
      </c>
      <c r="D2" s="7">
        <v>419.7</v>
      </c>
      <c r="E2" s="2">
        <f>LEN(B2)</f>
        <v>34</v>
      </c>
      <c r="G2" s="16">
        <f>C3*6</f>
        <v>359.70000000000005</v>
      </c>
      <c r="H2" s="16">
        <f>D3*6</f>
        <v>419.70000000000005</v>
      </c>
      <c r="J2" s="2">
        <f>D2/C2</f>
        <v>1.1668056713928274</v>
      </c>
    </row>
    <row r="3" spans="1:10" s="2" customFormat="1" x14ac:dyDescent="0.25">
      <c r="A3" s="13" t="s">
        <v>4</v>
      </c>
      <c r="B3" s="15" t="s">
        <v>10</v>
      </c>
      <c r="C3" s="6">
        <v>59.95</v>
      </c>
      <c r="D3" s="7">
        <v>69.95</v>
      </c>
      <c r="E3" s="2">
        <f t="shared" ref="E3:E19" si="0">LEN(B3)</f>
        <v>38</v>
      </c>
      <c r="F3" s="16"/>
      <c r="G3" s="16"/>
      <c r="H3" s="16"/>
    </row>
    <row r="4" spans="1:10" s="5" customFormat="1" x14ac:dyDescent="0.25">
      <c r="A4" s="8"/>
      <c r="B4" s="9" t="s">
        <v>11</v>
      </c>
      <c r="C4" s="10"/>
      <c r="D4" s="11"/>
      <c r="E4" s="2"/>
      <c r="G4" s="16"/>
      <c r="H4" s="16"/>
    </row>
    <row r="5" spans="1:10" s="2" customFormat="1" x14ac:dyDescent="0.25">
      <c r="A5" s="13">
        <v>199002</v>
      </c>
      <c r="B5" s="19" t="s">
        <v>23</v>
      </c>
      <c r="C5" s="6">
        <v>359.7</v>
      </c>
      <c r="D5" s="7">
        <v>419.7</v>
      </c>
      <c r="E5" s="2">
        <f t="shared" si="0"/>
        <v>48</v>
      </c>
      <c r="G5" s="16">
        <f>C6*3</f>
        <v>179.85000000000002</v>
      </c>
      <c r="H5" s="16">
        <f>D6*3</f>
        <v>209.85000000000002</v>
      </c>
    </row>
    <row r="6" spans="1:10" s="2" customFormat="1" x14ac:dyDescent="0.25">
      <c r="A6" s="13" t="s">
        <v>5</v>
      </c>
      <c r="B6" s="19" t="s">
        <v>12</v>
      </c>
      <c r="C6" s="6">
        <v>59.95</v>
      </c>
      <c r="D6" s="7">
        <v>69.95</v>
      </c>
      <c r="E6" s="2">
        <f t="shared" si="0"/>
        <v>52</v>
      </c>
    </row>
    <row r="7" spans="1:10" s="5" customFormat="1" x14ac:dyDescent="0.25">
      <c r="A7" s="8"/>
      <c r="B7" s="9" t="s">
        <v>25</v>
      </c>
      <c r="C7" s="10"/>
      <c r="D7" s="11"/>
      <c r="E7" s="2"/>
    </row>
    <row r="8" spans="1:10" s="2" customFormat="1" x14ac:dyDescent="0.25">
      <c r="A8" s="13">
        <v>199003</v>
      </c>
      <c r="B8" s="19" t="s">
        <v>24</v>
      </c>
      <c r="C8" s="6">
        <v>359.7</v>
      </c>
      <c r="D8" s="7">
        <v>419.7</v>
      </c>
      <c r="E8" s="2">
        <f t="shared" si="0"/>
        <v>50</v>
      </c>
    </row>
    <row r="9" spans="1:10" s="2" customFormat="1" x14ac:dyDescent="0.25">
      <c r="A9" s="13" t="s">
        <v>6</v>
      </c>
      <c r="B9" s="19" t="s">
        <v>13</v>
      </c>
      <c r="C9" s="6">
        <v>59.95</v>
      </c>
      <c r="D9" s="7">
        <v>69.95</v>
      </c>
      <c r="E9" s="2">
        <f t="shared" si="0"/>
        <v>54</v>
      </c>
    </row>
    <row r="10" spans="1:10" s="5" customFormat="1" x14ac:dyDescent="0.25">
      <c r="A10" s="8"/>
      <c r="B10" s="9" t="s">
        <v>26</v>
      </c>
      <c r="C10" s="10"/>
      <c r="D10" s="11"/>
      <c r="E10" s="2"/>
    </row>
    <row r="11" spans="1:10" s="2" customFormat="1" x14ac:dyDescent="0.25">
      <c r="A11" s="13">
        <v>199004</v>
      </c>
      <c r="B11" s="19" t="s">
        <v>14</v>
      </c>
      <c r="C11" s="6">
        <v>359.7</v>
      </c>
      <c r="D11" s="7">
        <v>419.7</v>
      </c>
      <c r="E11" s="2">
        <f t="shared" si="0"/>
        <v>48</v>
      </c>
    </row>
    <row r="12" spans="1:10" s="2" customFormat="1" x14ac:dyDescent="0.25">
      <c r="A12" s="13" t="s">
        <v>7</v>
      </c>
      <c r="B12" s="19" t="s">
        <v>15</v>
      </c>
      <c r="C12" s="6">
        <v>59.95</v>
      </c>
      <c r="D12" s="7">
        <v>69.95</v>
      </c>
      <c r="E12" s="2">
        <f t="shared" si="0"/>
        <v>52</v>
      </c>
    </row>
    <row r="13" spans="1:10" s="5" customFormat="1" x14ac:dyDescent="0.25">
      <c r="A13" s="8"/>
      <c r="B13" s="9" t="s">
        <v>18</v>
      </c>
      <c r="C13" s="10"/>
      <c r="D13" s="11"/>
      <c r="E13" s="2"/>
    </row>
    <row r="14" spans="1:10" s="2" customFormat="1" x14ac:dyDescent="0.25">
      <c r="A14" s="13">
        <v>199005</v>
      </c>
      <c r="B14" s="19" t="s">
        <v>16</v>
      </c>
      <c r="C14" s="6">
        <v>359.7</v>
      </c>
      <c r="D14" s="7">
        <v>419.7</v>
      </c>
      <c r="E14" s="2">
        <f t="shared" si="0"/>
        <v>48</v>
      </c>
    </row>
    <row r="15" spans="1:10" s="2" customFormat="1" x14ac:dyDescent="0.25">
      <c r="A15" s="13" t="s">
        <v>8</v>
      </c>
      <c r="B15" s="19" t="s">
        <v>17</v>
      </c>
      <c r="C15" s="6">
        <v>59.95</v>
      </c>
      <c r="D15" s="7">
        <v>69.95</v>
      </c>
      <c r="E15" s="2">
        <f t="shared" si="0"/>
        <v>52</v>
      </c>
    </row>
    <row r="16" spans="1:10" s="5" customFormat="1" x14ac:dyDescent="0.25">
      <c r="A16" s="8"/>
      <c r="B16" s="9" t="s">
        <v>19</v>
      </c>
      <c r="C16" s="10"/>
      <c r="D16" s="11"/>
      <c r="E16" s="2"/>
    </row>
    <row r="17" spans="1:5" s="2" customFormat="1" x14ac:dyDescent="0.25">
      <c r="A17" s="13">
        <v>199097</v>
      </c>
      <c r="B17" s="19" t="s">
        <v>20</v>
      </c>
      <c r="C17" s="6">
        <v>59.95</v>
      </c>
      <c r="D17" s="7">
        <v>69.95</v>
      </c>
      <c r="E17" s="2">
        <f t="shared" si="0"/>
        <v>50</v>
      </c>
    </row>
    <row r="18" spans="1:5" s="2" customFormat="1" x14ac:dyDescent="0.25">
      <c r="A18" s="13">
        <v>199098</v>
      </c>
      <c r="B18" s="15" t="s">
        <v>21</v>
      </c>
      <c r="C18" s="6">
        <v>59.95</v>
      </c>
      <c r="D18" s="7">
        <v>69.95</v>
      </c>
      <c r="E18" s="2">
        <f t="shared" si="0"/>
        <v>51</v>
      </c>
    </row>
    <row r="19" spans="1:5" s="2" customFormat="1" x14ac:dyDescent="0.25">
      <c r="A19" s="13">
        <v>199099</v>
      </c>
      <c r="B19" s="15" t="s">
        <v>22</v>
      </c>
      <c r="C19" s="6">
        <v>59.95</v>
      </c>
      <c r="D19" s="7">
        <v>69.95</v>
      </c>
      <c r="E19" s="2">
        <f t="shared" si="0"/>
        <v>51</v>
      </c>
    </row>
  </sheetData>
  <phoneticPr fontId="10" type="noConversion"/>
  <pageMargins left="0.7" right="0.7" top="0.75" bottom="0.75" header="0.3" footer="0.3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D39C6E26DFE647871AA5836B7744B7" ma:contentTypeVersion="2" ma:contentTypeDescription="Create a new document." ma:contentTypeScope="" ma:versionID="1fffe55e4f07dad78f5baab674ee0243">
  <xsd:schema xmlns:xsd="http://www.w3.org/2001/XMLSchema" xmlns:xs="http://www.w3.org/2001/XMLSchema" xmlns:p="http://schemas.microsoft.com/office/2006/metadata/properties" xmlns:ns3="331912c7-4e05-43a7-b41d-59f19106649c" targetNamespace="http://schemas.microsoft.com/office/2006/metadata/properties" ma:root="true" ma:fieldsID="834088a342170a6bfa30e1cd072a1b3a" ns3:_="">
    <xsd:import namespace="331912c7-4e05-43a7-b41d-59f19106649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1912c7-4e05-43a7-b41d-59f1910664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285267F-2C95-4742-B733-DA22EC6EE89A}">
  <ds:schemaRefs>
    <ds:schemaRef ds:uri="http://schemas.microsoft.com/office/2006/documentManagement/types"/>
    <ds:schemaRef ds:uri="331912c7-4e05-43a7-b41d-59f19106649c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schemas.microsoft.com/office/2006/metadata/properties"/>
    <ds:schemaRef ds:uri="http://purl.org/dc/terms/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836295B3-527C-4D9C-82CA-CDC41D4990B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31912c7-4e05-43a7-b41d-59f19106649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0ADFCB9-B857-4A50-AE27-16FC355ABA4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HO Magor 54' Flatcar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 Garcia</dc:creator>
  <cp:lastModifiedBy>michael humbert</cp:lastModifiedBy>
  <cp:lastPrinted>2019-03-04T20:17:11Z</cp:lastPrinted>
  <dcterms:created xsi:type="dcterms:W3CDTF">2018-12-20T16:48:12Z</dcterms:created>
  <dcterms:modified xsi:type="dcterms:W3CDTF">2024-05-07T21:28:23Z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0x01010011D39C6E26DFE647871AA5836B7744B7</vt:lpwstr>
  </property>
</Properties>
</file>